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240" windowHeight="9240" activeTab="1"/>
  </bookViews>
  <sheets>
    <sheet name="Bilan 09 10" sheetId="1" r:id="rId1"/>
    <sheet name="Budget 10 11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<sst xmlns="http://schemas.openxmlformats.org/spreadsheetml/2006/main" count="84" uniqueCount="72">
  <si>
    <t>DEPENSES</t>
  </si>
  <si>
    <t>EUROS</t>
  </si>
  <si>
    <t>RECETTES</t>
  </si>
  <si>
    <t xml:space="preserve">SOLDE PRECEDENT </t>
  </si>
  <si>
    <t>TOTAL DES DEPENSES</t>
  </si>
  <si>
    <t>Participations repas</t>
  </si>
  <si>
    <t>Subvention CNDS</t>
  </si>
  <si>
    <t>Subvention Ville de Langres</t>
  </si>
  <si>
    <t>Buvette</t>
  </si>
  <si>
    <t>Lunettes, Bonnets</t>
  </si>
  <si>
    <t>Participations stages</t>
  </si>
  <si>
    <t>Cotisations Natation Course</t>
  </si>
  <si>
    <t>Cotisations Aquagym</t>
  </si>
  <si>
    <t>Licences FFN</t>
  </si>
  <si>
    <t xml:space="preserve">Réaffiliation FFN </t>
  </si>
  <si>
    <t>Assurance Aquagym</t>
  </si>
  <si>
    <t>Adhésion OMS</t>
  </si>
  <si>
    <t>Cotisation Caisse d'Epargne</t>
  </si>
  <si>
    <t>Récompenses</t>
  </si>
  <si>
    <t>Engagements compétitions</t>
  </si>
  <si>
    <t>Hébergements compétitions</t>
  </si>
  <si>
    <t>Stage sélectif</t>
  </si>
  <si>
    <t>Stage ouvert à tous</t>
  </si>
  <si>
    <t>Essence</t>
  </si>
  <si>
    <t>Autoroutes</t>
  </si>
  <si>
    <t>Courses repas</t>
  </si>
  <si>
    <t>Dépenses</t>
  </si>
  <si>
    <t>Montant en €</t>
  </si>
  <si>
    <t>détails</t>
  </si>
  <si>
    <t>Recettes</t>
  </si>
  <si>
    <t>Cotisations Natation</t>
  </si>
  <si>
    <t>Equipements sportifs</t>
  </si>
  <si>
    <t>élastiques - divers</t>
  </si>
  <si>
    <t>Participation stage ouvert</t>
  </si>
  <si>
    <t>Participation stage sélectif</t>
  </si>
  <si>
    <t>Vente lunettes</t>
  </si>
  <si>
    <t>Gains buvette compétitions</t>
  </si>
  <si>
    <t>2 competitions - gain de 50 € x2</t>
  </si>
  <si>
    <t>Réaffiliation FFN</t>
  </si>
  <si>
    <t>Subvention ville</t>
  </si>
  <si>
    <t>estimation</t>
  </si>
  <si>
    <t>Stage ouvert</t>
  </si>
  <si>
    <t>Administratif bureau</t>
  </si>
  <si>
    <t>fournitures diverses</t>
  </si>
  <si>
    <t>Cotisation Banque</t>
  </si>
  <si>
    <t>Hébergement</t>
  </si>
  <si>
    <t>Courses</t>
  </si>
  <si>
    <t>Cotisation OMS</t>
  </si>
  <si>
    <t>Total des charges</t>
  </si>
  <si>
    <t>Total des produits</t>
  </si>
  <si>
    <t>Sponsors</t>
  </si>
  <si>
    <t>commerçants de Langres</t>
  </si>
  <si>
    <t>Solde précédent</t>
  </si>
  <si>
    <t>TOTAL DES RECETTES</t>
  </si>
  <si>
    <t>Subvention conseil général</t>
  </si>
  <si>
    <t>Budget prévisionnel SAISON 2010/2011</t>
  </si>
  <si>
    <t>BILAN FINANCIER 2009/2010</t>
  </si>
  <si>
    <t>Licences FFN nageurs</t>
  </si>
  <si>
    <t>Licences FFN aquagym</t>
  </si>
  <si>
    <t>Affiliation FFTri</t>
  </si>
  <si>
    <t>Remboursement affiliation FFTri</t>
  </si>
  <si>
    <t>par le comité départemental</t>
  </si>
  <si>
    <t>Engagements maîtres</t>
  </si>
  <si>
    <t>Dons à l'UNICEF</t>
  </si>
  <si>
    <t>Recettes Nuit de l'Eau</t>
  </si>
  <si>
    <t>Cotisations Natation Course Avenirs</t>
  </si>
  <si>
    <t>Engagements compétitions maîtres</t>
  </si>
  <si>
    <t>Achats t-shirts</t>
  </si>
  <si>
    <t>Participations t-shirts</t>
  </si>
  <si>
    <t>Recettes nuit de l'eau</t>
  </si>
  <si>
    <t>Loto</t>
  </si>
  <si>
    <t>Forfaits téléphone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</si>
</sst>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center"/>
    </xf>
    <xf numFmtId="44" fontId="4" fillId="34" borderId="12" xfId="0" applyNumberFormat="1" applyFont="1" applyFill="1" applyBorder="1" applyAlignment="1">
      <alignment horizontal="center"/>
    </xf>
    <xf numFmtId="44" fontId="5" fillId="34" borderId="12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4" fontId="4" fillId="34" borderId="14" xfId="0" applyNumberFormat="1" applyFont="1" applyFill="1" applyBorder="1" applyAlignment="1">
      <alignment horizontal="center"/>
    </xf>
    <xf numFmtId="44" fontId="5" fillId="34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44" fontId="0" fillId="0" borderId="14" xfId="0" applyNumberFormat="1" applyFont="1" applyBorder="1" applyAlignment="1">
      <alignment horizontal="center"/>
    </xf>
    <xf numFmtId="44" fontId="6" fillId="0" borderId="15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44" fontId="0" fillId="0" borderId="1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left"/>
    </xf>
    <xf numFmtId="44" fontId="0" fillId="0" borderId="14" xfId="0" applyNumberFormat="1" applyFont="1" applyFill="1" applyBorder="1" applyAlignment="1">
      <alignment horizontal="center"/>
    </xf>
    <xf numFmtId="44" fontId="0" fillId="0" borderId="12" xfId="0" applyNumberFormat="1" applyFont="1" applyFill="1" applyBorder="1" applyAlignment="1">
      <alignment horizontal="center"/>
    </xf>
    <xf numFmtId="44" fontId="6" fillId="0" borderId="12" xfId="0" applyNumberFormat="1" applyFont="1" applyFill="1" applyBorder="1" applyAlignment="1">
      <alignment horizontal="left"/>
    </xf>
    <xf numFmtId="44" fontId="6" fillId="0" borderId="15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44" fontId="4" fillId="0" borderId="12" xfId="0" applyNumberFormat="1" applyFont="1" applyBorder="1" applyAlignment="1">
      <alignment horizontal="center"/>
    </xf>
    <xf numFmtId="44" fontId="5" fillId="35" borderId="12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44" fontId="5" fillId="35" borderId="15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36" borderId="12" xfId="0" applyFont="1" applyFill="1" applyBorder="1" applyAlignment="1">
      <alignment horizontal="left"/>
    </xf>
    <xf numFmtId="0" fontId="0" fillId="37" borderId="14" xfId="0" applyFill="1" applyBorder="1" applyAlignment="1">
      <alignment/>
    </xf>
    <xf numFmtId="164" fontId="0" fillId="0" borderId="14" xfId="0" applyNumberFormat="1" applyBorder="1" applyAlignment="1">
      <alignment/>
    </xf>
    <xf numFmtId="0" fontId="0" fillId="37" borderId="12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39" borderId="10" xfId="0" applyNumberFormat="1" applyFill="1" applyBorder="1" applyAlignment="1">
      <alignment horizontal="center"/>
    </xf>
    <xf numFmtId="164" fontId="0" fillId="39" borderId="1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37" borderId="10" xfId="0" applyNumberFormat="1" applyFill="1" applyBorder="1" applyAlignment="1">
      <alignment horizontal="center"/>
    </xf>
    <xf numFmtId="164" fontId="0" fillId="37" borderId="11" xfId="0" applyNumberFormat="1" applyFill="1" applyBorder="1" applyAlignment="1">
      <alignment horizontal="center"/>
    </xf>
    <xf numFmtId="164" fontId="0" fillId="37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37" borderId="17" xfId="0" applyNumberFormat="1" applyFill="1" applyBorder="1" applyAlignment="1">
      <alignment horizontal="center"/>
    </xf>
    <xf numFmtId="164" fontId="0" fillId="37" borderId="18" xfId="0" applyNumberFormat="1" applyFill="1" applyBorder="1" applyAlignment="1">
      <alignment horizontal="center"/>
    </xf>
    <xf numFmtId="164" fontId="0" fillId="39" borderId="0" xfId="0" applyNumberFormat="1" applyFill="1" applyBorder="1" applyAlignment="1">
      <alignment horizontal="center"/>
    </xf>
    <xf numFmtId="164" fontId="0" fillId="37" borderId="19" xfId="0" applyNumberForma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" fillId="36" borderId="1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38" borderId="20" xfId="0" applyNumberFormat="1" applyFill="1" applyBorder="1" applyAlignment="1">
      <alignment horizontal="center"/>
    </xf>
    <xf numFmtId="164" fontId="0" fillId="38" borderId="22" xfId="0" applyNumberFormat="1" applyFill="1" applyBorder="1" applyAlignment="1">
      <alignment horizontal="center"/>
    </xf>
    <xf numFmtId="0" fontId="0" fillId="37" borderId="13" xfId="0" applyFont="1" applyFill="1" applyBorder="1" applyAlignment="1">
      <alignment horizontal="left"/>
    </xf>
    <xf numFmtId="44" fontId="0" fillId="38" borderId="14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zoomScalePageLayoutView="0" workbookViewId="0" topLeftCell="A3">
      <selection activeCell="J9" sqref="J9:K9"/>
    </sheetView>
  </sheetViews>
  <sheetFormatPr defaultColWidth="11.421875" defaultRowHeight="12.75"/>
  <cols>
    <col min="1" max="1" width="16.28125" style="0" bestFit="1" customWidth="1"/>
    <col min="4" max="4" width="12.57421875" style="0" customWidth="1"/>
  </cols>
  <sheetData>
    <row r="3" spans="5:10" ht="20.25">
      <c r="E3" s="70" t="s">
        <v>56</v>
      </c>
      <c r="F3" s="71"/>
      <c r="G3" s="71"/>
      <c r="H3" s="71"/>
      <c r="I3" s="71"/>
      <c r="J3" s="72"/>
    </row>
    <row r="7" spans="2:11" ht="18">
      <c r="B7" s="73" t="s">
        <v>0</v>
      </c>
      <c r="C7" s="74"/>
      <c r="D7" s="75"/>
      <c r="E7" s="73" t="s">
        <v>1</v>
      </c>
      <c r="F7" s="75"/>
      <c r="G7" s="73" t="s">
        <v>2</v>
      </c>
      <c r="H7" s="74"/>
      <c r="I7" s="75"/>
      <c r="J7" s="73" t="s">
        <v>1</v>
      </c>
      <c r="K7" s="75"/>
    </row>
    <row r="8" spans="2:11" ht="12.75">
      <c r="B8" s="64" t="s">
        <v>13</v>
      </c>
      <c r="C8" s="65"/>
      <c r="D8" s="66"/>
      <c r="E8" s="60">
        <v>1752</v>
      </c>
      <c r="F8" s="61"/>
      <c r="G8" s="64" t="s">
        <v>3</v>
      </c>
      <c r="H8" s="65"/>
      <c r="I8" s="66"/>
      <c r="J8" s="63">
        <v>1133.6</v>
      </c>
      <c r="K8" s="61"/>
    </row>
    <row r="9" spans="2:11" ht="12.75">
      <c r="B9" s="55" t="s">
        <v>14</v>
      </c>
      <c r="C9" s="49"/>
      <c r="D9" s="50"/>
      <c r="E9" s="56">
        <v>367</v>
      </c>
      <c r="F9" s="57"/>
      <c r="G9" s="55" t="s">
        <v>12</v>
      </c>
      <c r="H9" s="49"/>
      <c r="I9" s="50"/>
      <c r="J9" s="62">
        <v>4500</v>
      </c>
      <c r="K9" s="52"/>
    </row>
    <row r="10" spans="2:11" ht="12.75">
      <c r="B10" s="55" t="s">
        <v>15</v>
      </c>
      <c r="C10" s="49"/>
      <c r="D10" s="50"/>
      <c r="E10" s="56">
        <v>136.13</v>
      </c>
      <c r="F10" s="57"/>
      <c r="G10" s="55" t="s">
        <v>11</v>
      </c>
      <c r="H10" s="49"/>
      <c r="I10" s="50"/>
      <c r="J10" s="58">
        <v>3845</v>
      </c>
      <c r="K10" s="57"/>
    </row>
    <row r="11" spans="2:11" ht="12.75">
      <c r="B11" s="55" t="s">
        <v>19</v>
      </c>
      <c r="C11" s="49"/>
      <c r="D11" s="50"/>
      <c r="E11" s="56">
        <v>990</v>
      </c>
      <c r="F11" s="57"/>
      <c r="G11" s="55" t="s">
        <v>10</v>
      </c>
      <c r="H11" s="49"/>
      <c r="I11" s="50"/>
      <c r="J11" s="58">
        <v>2400</v>
      </c>
      <c r="K11" s="57"/>
    </row>
    <row r="12" spans="2:11" ht="12.75">
      <c r="B12" s="48" t="s">
        <v>66</v>
      </c>
      <c r="C12" s="49"/>
      <c r="D12" s="50"/>
      <c r="E12" s="56">
        <v>390</v>
      </c>
      <c r="F12" s="57"/>
      <c r="G12" s="55" t="s">
        <v>7</v>
      </c>
      <c r="H12" s="49"/>
      <c r="I12" s="50"/>
      <c r="J12" s="58">
        <v>900</v>
      </c>
      <c r="K12" s="57"/>
    </row>
    <row r="13" spans="2:11" ht="12.75">
      <c r="B13" s="55"/>
      <c r="C13" s="49"/>
      <c r="D13" s="50"/>
      <c r="E13" s="51"/>
      <c r="F13" s="52"/>
      <c r="G13" s="55" t="s">
        <v>6</v>
      </c>
      <c r="H13" s="49"/>
      <c r="I13" s="50"/>
      <c r="J13" s="62">
        <v>600</v>
      </c>
      <c r="K13" s="52"/>
    </row>
    <row r="14" spans="2:11" ht="12.75">
      <c r="B14" s="55" t="s">
        <v>16</v>
      </c>
      <c r="C14" s="49"/>
      <c r="D14" s="50"/>
      <c r="E14" s="56">
        <v>10</v>
      </c>
      <c r="F14" s="57"/>
      <c r="G14" s="48" t="s">
        <v>69</v>
      </c>
      <c r="H14" s="49"/>
      <c r="I14" s="50"/>
      <c r="J14" s="56">
        <v>251</v>
      </c>
      <c r="K14" s="57"/>
    </row>
    <row r="15" spans="2:11" ht="12.75">
      <c r="B15" s="55" t="s">
        <v>17</v>
      </c>
      <c r="C15" s="49"/>
      <c r="D15" s="50"/>
      <c r="E15" s="56">
        <v>37</v>
      </c>
      <c r="F15" s="57"/>
      <c r="G15" s="55" t="s">
        <v>5</v>
      </c>
      <c r="H15" s="49"/>
      <c r="I15" s="50"/>
      <c r="J15" s="58">
        <v>1210</v>
      </c>
      <c r="K15" s="57"/>
    </row>
    <row r="16" spans="2:11" ht="12.75">
      <c r="B16" s="55" t="s">
        <v>18</v>
      </c>
      <c r="C16" s="49"/>
      <c r="D16" s="50"/>
      <c r="E16" s="56">
        <v>200</v>
      </c>
      <c r="F16" s="57"/>
      <c r="G16" s="55" t="s">
        <v>8</v>
      </c>
      <c r="H16" s="49"/>
      <c r="I16" s="50"/>
      <c r="J16" s="58">
        <v>130</v>
      </c>
      <c r="K16" s="57"/>
    </row>
    <row r="17" spans="2:11" ht="12.75">
      <c r="B17" s="48" t="s">
        <v>70</v>
      </c>
      <c r="C17" s="49"/>
      <c r="D17" s="50"/>
      <c r="E17" s="51"/>
      <c r="F17" s="52"/>
      <c r="G17" s="55" t="s">
        <v>9</v>
      </c>
      <c r="H17" s="49"/>
      <c r="I17" s="50"/>
      <c r="J17" s="58">
        <v>30</v>
      </c>
      <c r="K17" s="57"/>
    </row>
    <row r="18" spans="2:11" ht="12.75">
      <c r="B18" s="55" t="s">
        <v>20</v>
      </c>
      <c r="C18" s="49"/>
      <c r="D18" s="50"/>
      <c r="E18" s="56">
        <v>1418.59</v>
      </c>
      <c r="F18" s="57"/>
      <c r="G18" s="48" t="s">
        <v>65</v>
      </c>
      <c r="H18" s="49"/>
      <c r="I18" s="50"/>
      <c r="J18" s="58">
        <v>1675</v>
      </c>
      <c r="K18" s="57"/>
    </row>
    <row r="19" spans="2:11" ht="12.75">
      <c r="B19" s="55" t="s">
        <v>21</v>
      </c>
      <c r="C19" s="49"/>
      <c r="D19" s="50"/>
      <c r="E19" s="56">
        <v>2269</v>
      </c>
      <c r="F19" s="57"/>
      <c r="G19" s="48" t="s">
        <v>68</v>
      </c>
      <c r="H19" s="49"/>
      <c r="I19" s="50"/>
      <c r="J19" s="58">
        <v>1332</v>
      </c>
      <c r="K19" s="57"/>
    </row>
    <row r="20" spans="2:11" ht="12.75">
      <c r="B20" s="55" t="s">
        <v>22</v>
      </c>
      <c r="C20" s="49"/>
      <c r="D20" s="50"/>
      <c r="E20" s="56">
        <v>3078.5</v>
      </c>
      <c r="F20" s="57"/>
      <c r="G20" s="48" t="s">
        <v>70</v>
      </c>
      <c r="H20" s="49"/>
      <c r="I20" s="50"/>
      <c r="J20" s="59"/>
      <c r="K20" s="54"/>
    </row>
    <row r="21" spans="2:11" ht="12.75">
      <c r="B21" s="55" t="s">
        <v>23</v>
      </c>
      <c r="C21" s="49"/>
      <c r="D21" s="50"/>
      <c r="E21" s="56">
        <v>1984</v>
      </c>
      <c r="F21" s="57"/>
      <c r="G21" s="55"/>
      <c r="H21" s="49"/>
      <c r="I21" s="50"/>
      <c r="J21" s="53"/>
      <c r="K21" s="54"/>
    </row>
    <row r="22" spans="2:11" ht="12.75">
      <c r="B22" s="55" t="s">
        <v>24</v>
      </c>
      <c r="C22" s="49"/>
      <c r="D22" s="50"/>
      <c r="E22" s="56">
        <v>500</v>
      </c>
      <c r="F22" s="57"/>
      <c r="G22" s="4"/>
      <c r="H22" s="5"/>
      <c r="I22" s="6"/>
      <c r="J22" s="36"/>
      <c r="K22" s="35"/>
    </row>
    <row r="23" spans="2:11" ht="12.75">
      <c r="B23" s="48" t="s">
        <v>63</v>
      </c>
      <c r="C23" s="49"/>
      <c r="D23" s="50"/>
      <c r="E23" s="56">
        <v>451</v>
      </c>
      <c r="F23" s="57"/>
      <c r="G23" s="4"/>
      <c r="H23" s="5"/>
      <c r="I23" s="6"/>
      <c r="J23" s="36"/>
      <c r="K23" s="35"/>
    </row>
    <row r="24" spans="2:11" ht="12.75">
      <c r="B24" s="48" t="s">
        <v>67</v>
      </c>
      <c r="C24" s="49"/>
      <c r="D24" s="50"/>
      <c r="E24" s="56">
        <v>1332</v>
      </c>
      <c r="F24" s="57"/>
      <c r="G24" s="55"/>
      <c r="H24" s="49"/>
      <c r="I24" s="50"/>
      <c r="J24" s="53"/>
      <c r="K24" s="54"/>
    </row>
    <row r="25" spans="2:11" ht="12.75">
      <c r="B25" s="55" t="s">
        <v>25</v>
      </c>
      <c r="C25" s="49"/>
      <c r="D25" s="50"/>
      <c r="E25" s="56">
        <v>1047.34</v>
      </c>
      <c r="F25" s="57"/>
      <c r="G25" s="55"/>
      <c r="H25" s="49"/>
      <c r="I25" s="50"/>
      <c r="J25" s="53"/>
      <c r="K25" s="54"/>
    </row>
    <row r="26" spans="2:11" ht="12.75">
      <c r="B26" s="67"/>
      <c r="C26" s="68"/>
      <c r="D26" s="69"/>
      <c r="E26" s="77"/>
      <c r="F26" s="78"/>
      <c r="G26" s="4"/>
      <c r="H26" s="5"/>
      <c r="I26" s="6"/>
      <c r="J26" s="36"/>
      <c r="K26" s="35"/>
    </row>
    <row r="27" spans="2:11" ht="12.75">
      <c r="B27" s="43" t="s">
        <v>4</v>
      </c>
      <c r="C27" s="44"/>
      <c r="D27" s="45"/>
      <c r="E27" s="46">
        <f>SUM(E8:F26)</f>
        <v>15962.560000000001</v>
      </c>
      <c r="F27" s="47"/>
      <c r="G27" s="43" t="s">
        <v>53</v>
      </c>
      <c r="H27" s="44"/>
      <c r="I27" s="45"/>
      <c r="J27" s="46">
        <f>SUM(J8:K25)</f>
        <v>18006.6</v>
      </c>
      <c r="K27" s="47"/>
    </row>
    <row r="28" spans="2:9" ht="12.75">
      <c r="B28" s="1"/>
      <c r="C28" s="1"/>
      <c r="D28" s="1"/>
      <c r="E28" s="42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2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2.7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2.75">
      <c r="B38" s="3"/>
      <c r="C38" s="1"/>
      <c r="D38" s="1"/>
      <c r="E38" s="1"/>
      <c r="F38" s="1"/>
      <c r="G38" s="1"/>
      <c r="H38" s="1"/>
      <c r="I38" s="1"/>
      <c r="J38" s="1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2.75"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sheetProtection/>
  <mergeCells count="79">
    <mergeCell ref="B26:D26"/>
    <mergeCell ref="E26:F26"/>
    <mergeCell ref="E3:J3"/>
    <mergeCell ref="B7:D7"/>
    <mergeCell ref="E7:F7"/>
    <mergeCell ref="G7:I7"/>
    <mergeCell ref="J7:K7"/>
    <mergeCell ref="G8:I8"/>
    <mergeCell ref="G9:I9"/>
    <mergeCell ref="G10:I10"/>
    <mergeCell ref="J8:K8"/>
    <mergeCell ref="J9:K9"/>
    <mergeCell ref="J10:K10"/>
    <mergeCell ref="G11:I11"/>
    <mergeCell ref="J11:K11"/>
    <mergeCell ref="B10:D10"/>
    <mergeCell ref="E10:F10"/>
    <mergeCell ref="B8:D8"/>
    <mergeCell ref="E8:F8"/>
    <mergeCell ref="B9:D9"/>
    <mergeCell ref="E9:F9"/>
    <mergeCell ref="J12:K12"/>
    <mergeCell ref="G12:I12"/>
    <mergeCell ref="B14:D14"/>
    <mergeCell ref="E14:F14"/>
    <mergeCell ref="G13:I13"/>
    <mergeCell ref="J13:K13"/>
    <mergeCell ref="E13:F13"/>
    <mergeCell ref="B13:D13"/>
    <mergeCell ref="B12:D12"/>
    <mergeCell ref="E12:F12"/>
    <mergeCell ref="B11:D11"/>
    <mergeCell ref="E11:F11"/>
    <mergeCell ref="G15:I15"/>
    <mergeCell ref="J15:K15"/>
    <mergeCell ref="G16:I16"/>
    <mergeCell ref="G17:I17"/>
    <mergeCell ref="J16:K16"/>
    <mergeCell ref="J17:K17"/>
    <mergeCell ref="B15:D15"/>
    <mergeCell ref="E15:F15"/>
    <mergeCell ref="J19:K19"/>
    <mergeCell ref="J20:K20"/>
    <mergeCell ref="G18:I18"/>
    <mergeCell ref="G19:I19"/>
    <mergeCell ref="G20:I20"/>
    <mergeCell ref="J18:K18"/>
    <mergeCell ref="B19:D19"/>
    <mergeCell ref="E18:F18"/>
    <mergeCell ref="E19:F19"/>
    <mergeCell ref="E20:F20"/>
    <mergeCell ref="B20:D20"/>
    <mergeCell ref="B18:D18"/>
    <mergeCell ref="E21:F21"/>
    <mergeCell ref="E22:F22"/>
    <mergeCell ref="B23:D23"/>
    <mergeCell ref="E23:F23"/>
    <mergeCell ref="B21:D21"/>
    <mergeCell ref="B22:D22"/>
    <mergeCell ref="B16:D16"/>
    <mergeCell ref="E16:F16"/>
    <mergeCell ref="G14:I14"/>
    <mergeCell ref="J14:K14"/>
    <mergeCell ref="J21:K21"/>
    <mergeCell ref="B24:D24"/>
    <mergeCell ref="E24:F24"/>
    <mergeCell ref="G24:I24"/>
    <mergeCell ref="J24:K24"/>
    <mergeCell ref="G21:I21"/>
    <mergeCell ref="B27:D27"/>
    <mergeCell ref="G27:I27"/>
    <mergeCell ref="E27:F27"/>
    <mergeCell ref="J27:K27"/>
    <mergeCell ref="B17:D17"/>
    <mergeCell ref="E17:F17"/>
    <mergeCell ref="J25:K25"/>
    <mergeCell ref="B25:D25"/>
    <mergeCell ref="E25:F25"/>
    <mergeCell ref="G25:I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6.421875" style="0" customWidth="1"/>
    <col min="2" max="2" width="14.57421875" style="0" customWidth="1"/>
    <col min="3" max="3" width="32.00390625" style="0" customWidth="1"/>
    <col min="4" max="4" width="31.421875" style="0" customWidth="1"/>
    <col min="5" max="5" width="13.7109375" style="0" customWidth="1"/>
    <col min="6" max="6" width="43.57421875" style="0" customWidth="1"/>
  </cols>
  <sheetData>
    <row r="1" spans="1:7" ht="12.75">
      <c r="A1" s="7"/>
      <c r="B1" s="8"/>
      <c r="C1" s="8"/>
      <c r="D1" s="7"/>
      <c r="E1" s="8"/>
      <c r="F1" s="8"/>
      <c r="G1" s="9"/>
    </row>
    <row r="2" spans="1:7" ht="12.75">
      <c r="A2" s="76" t="s">
        <v>55</v>
      </c>
      <c r="B2" s="76"/>
      <c r="C2" s="76"/>
      <c r="D2" s="76"/>
      <c r="E2" s="76"/>
      <c r="F2" s="9"/>
      <c r="G2" s="9"/>
    </row>
    <row r="3" spans="1:7" ht="12.75">
      <c r="A3" s="7"/>
      <c r="B3" s="8"/>
      <c r="C3" s="8"/>
      <c r="D3" s="7"/>
      <c r="E3" s="8"/>
      <c r="F3" s="8"/>
      <c r="G3" s="9"/>
    </row>
    <row r="4" spans="1:7" ht="12.75">
      <c r="A4" s="10" t="s">
        <v>26</v>
      </c>
      <c r="B4" s="11" t="s">
        <v>27</v>
      </c>
      <c r="C4" s="12" t="s">
        <v>28</v>
      </c>
      <c r="D4" s="13" t="s">
        <v>29</v>
      </c>
      <c r="E4" s="14" t="s">
        <v>27</v>
      </c>
      <c r="F4" s="15" t="s">
        <v>28</v>
      </c>
      <c r="G4" s="9"/>
    </row>
    <row r="5" spans="1:7" ht="12.75">
      <c r="A5" s="20"/>
      <c r="B5" s="21"/>
      <c r="C5" s="22"/>
      <c r="D5" s="16" t="s">
        <v>52</v>
      </c>
      <c r="E5" s="17">
        <v>1300</v>
      </c>
      <c r="F5" s="18"/>
      <c r="G5" s="19"/>
    </row>
    <row r="6" spans="1:7" ht="12.75">
      <c r="A6" s="41"/>
      <c r="B6" s="21"/>
      <c r="C6" s="22"/>
      <c r="D6" s="16"/>
      <c r="E6" s="17"/>
      <c r="F6" s="18"/>
      <c r="G6" s="19"/>
    </row>
    <row r="7" spans="1:7" ht="12.75">
      <c r="A7" s="37" t="s">
        <v>31</v>
      </c>
      <c r="B7" s="21">
        <v>275</v>
      </c>
      <c r="C7" s="22" t="s">
        <v>32</v>
      </c>
      <c r="D7" s="79" t="s">
        <v>12</v>
      </c>
      <c r="E7" s="17">
        <v>6000</v>
      </c>
      <c r="F7" s="18"/>
      <c r="G7" s="19"/>
    </row>
    <row r="8" spans="1:7" ht="12.75">
      <c r="A8" s="37" t="s">
        <v>18</v>
      </c>
      <c r="B8" s="21">
        <v>150</v>
      </c>
      <c r="C8" s="22"/>
      <c r="D8" s="79" t="s">
        <v>30</v>
      </c>
      <c r="E8" s="23">
        <v>4200</v>
      </c>
      <c r="F8" s="18"/>
      <c r="G8" s="19"/>
    </row>
    <row r="9" spans="1:7" ht="12.75">
      <c r="A9" s="37" t="s">
        <v>57</v>
      </c>
      <c r="B9" s="24">
        <f>1800</f>
        <v>1800</v>
      </c>
      <c r="C9" s="22"/>
      <c r="D9" s="79" t="s">
        <v>33</v>
      </c>
      <c r="E9" s="23">
        <f>18*120</f>
        <v>2160</v>
      </c>
      <c r="F9" s="18"/>
      <c r="G9" s="19"/>
    </row>
    <row r="10" spans="1:7" ht="12.75">
      <c r="A10" s="38" t="s">
        <v>58</v>
      </c>
      <c r="B10" s="39">
        <v>1200</v>
      </c>
      <c r="C10" s="25"/>
      <c r="D10" s="79" t="s">
        <v>34</v>
      </c>
      <c r="E10" s="23">
        <f>8*150</f>
        <v>1200</v>
      </c>
      <c r="F10" s="18"/>
      <c r="G10" s="19"/>
    </row>
    <row r="11" spans="1:7" ht="12.75">
      <c r="A11" s="37" t="s">
        <v>38</v>
      </c>
      <c r="B11" s="21">
        <v>370</v>
      </c>
      <c r="C11" s="22"/>
      <c r="D11" s="79" t="s">
        <v>35</v>
      </c>
      <c r="E11" s="80">
        <f>110</f>
        <v>110</v>
      </c>
      <c r="F11" s="18" t="s">
        <v>40</v>
      </c>
      <c r="G11" s="19"/>
    </row>
    <row r="12" spans="1:7" ht="12.75">
      <c r="A12" s="37" t="s">
        <v>59</v>
      </c>
      <c r="B12" s="21">
        <v>99</v>
      </c>
      <c r="C12" s="22"/>
      <c r="D12" s="79" t="s">
        <v>36</v>
      </c>
      <c r="E12" s="80">
        <f>50*2</f>
        <v>100</v>
      </c>
      <c r="F12" s="18" t="s">
        <v>37</v>
      </c>
      <c r="G12" s="19"/>
    </row>
    <row r="13" spans="1:7" ht="12.75">
      <c r="A13" s="37" t="s">
        <v>19</v>
      </c>
      <c r="B13" s="21">
        <v>1000</v>
      </c>
      <c r="C13" s="22"/>
      <c r="D13" s="79" t="s">
        <v>39</v>
      </c>
      <c r="E13" s="80">
        <v>1000</v>
      </c>
      <c r="F13" s="18"/>
      <c r="G13" s="19"/>
    </row>
    <row r="14" spans="1:7" ht="12.75">
      <c r="A14" s="37" t="s">
        <v>62</v>
      </c>
      <c r="B14" s="21">
        <v>350</v>
      </c>
      <c r="C14" s="22"/>
      <c r="D14" s="79" t="s">
        <v>6</v>
      </c>
      <c r="E14" s="80">
        <v>800</v>
      </c>
      <c r="F14" s="18"/>
      <c r="G14" s="19"/>
    </row>
    <row r="15" spans="1:7" ht="12.75">
      <c r="A15" s="40" t="s">
        <v>41</v>
      </c>
      <c r="B15" s="21">
        <v>3000</v>
      </c>
      <c r="C15" s="22"/>
      <c r="D15" s="79" t="s">
        <v>54</v>
      </c>
      <c r="E15" s="80">
        <v>100</v>
      </c>
      <c r="F15" s="26"/>
      <c r="G15" s="19"/>
    </row>
    <row r="16" spans="1:7" ht="12.75">
      <c r="A16" s="40" t="s">
        <v>21</v>
      </c>
      <c r="B16" s="21">
        <v>2600</v>
      </c>
      <c r="C16" s="22"/>
      <c r="D16" s="79" t="s">
        <v>50</v>
      </c>
      <c r="E16" s="80">
        <v>150</v>
      </c>
      <c r="F16" s="18" t="s">
        <v>51</v>
      </c>
      <c r="G16" s="19"/>
    </row>
    <row r="17" spans="1:7" ht="12.75">
      <c r="A17" s="40" t="s">
        <v>42</v>
      </c>
      <c r="B17" s="21">
        <v>250</v>
      </c>
      <c r="C17" s="22" t="s">
        <v>43</v>
      </c>
      <c r="D17" s="79" t="s">
        <v>60</v>
      </c>
      <c r="E17" s="17">
        <v>99</v>
      </c>
      <c r="F17" s="26" t="s">
        <v>61</v>
      </c>
      <c r="G17" s="19"/>
    </row>
    <row r="18" spans="1:7" ht="12.75">
      <c r="A18" s="37" t="s">
        <v>44</v>
      </c>
      <c r="B18" s="21">
        <v>37</v>
      </c>
      <c r="C18" s="22"/>
      <c r="D18" s="79" t="s">
        <v>64</v>
      </c>
      <c r="E18" s="17">
        <v>450</v>
      </c>
      <c r="F18" s="26"/>
      <c r="G18" s="19"/>
    </row>
    <row r="19" spans="1:7" ht="12.75">
      <c r="A19" s="40" t="s">
        <v>23</v>
      </c>
      <c r="B19" s="21">
        <v>1100</v>
      </c>
      <c r="C19" s="22"/>
      <c r="D19" s="16"/>
      <c r="E19" s="17"/>
      <c r="F19" s="18"/>
      <c r="G19" s="19"/>
    </row>
    <row r="20" spans="1:7" ht="12.75">
      <c r="A20" s="37" t="s">
        <v>45</v>
      </c>
      <c r="B20" s="21">
        <v>800</v>
      </c>
      <c r="C20" s="22"/>
      <c r="D20" s="16"/>
      <c r="E20" s="17"/>
      <c r="F20" s="18"/>
      <c r="G20" s="19"/>
    </row>
    <row r="21" spans="1:7" ht="12.75">
      <c r="A21" s="40" t="s">
        <v>24</v>
      </c>
      <c r="B21" s="21">
        <f>500</f>
        <v>500</v>
      </c>
      <c r="C21" s="22"/>
      <c r="D21" s="16"/>
      <c r="E21" s="17"/>
      <c r="F21" s="18"/>
      <c r="G21" s="19"/>
    </row>
    <row r="22" spans="1:7" ht="12.75">
      <c r="A22" s="37" t="s">
        <v>46</v>
      </c>
      <c r="B22" s="21">
        <v>1000</v>
      </c>
      <c r="C22" s="22"/>
      <c r="D22" s="16"/>
      <c r="E22" s="17"/>
      <c r="F22" s="18"/>
      <c r="G22" s="19"/>
    </row>
    <row r="23" spans="1:7" ht="12.75">
      <c r="A23" s="37" t="s">
        <v>47</v>
      </c>
      <c r="B23" s="21">
        <v>10</v>
      </c>
      <c r="C23" s="22"/>
      <c r="D23" s="16"/>
      <c r="E23" s="17"/>
      <c r="F23" s="18"/>
      <c r="G23" s="19"/>
    </row>
    <row r="24" spans="1:7" ht="12.75">
      <c r="A24" s="40" t="s">
        <v>63</v>
      </c>
      <c r="B24" s="21">
        <v>450</v>
      </c>
      <c r="C24" s="22"/>
      <c r="D24" s="16"/>
      <c r="E24" s="17"/>
      <c r="F24" s="18"/>
      <c r="G24" s="19"/>
    </row>
    <row r="25" spans="1:7" ht="12.75">
      <c r="A25" s="40" t="s">
        <v>71</v>
      </c>
      <c r="B25" s="21">
        <v>1500</v>
      </c>
      <c r="C25" s="22"/>
      <c r="D25" s="16"/>
      <c r="E25" s="17"/>
      <c r="F25" s="18"/>
      <c r="G25" s="19"/>
    </row>
    <row r="26" spans="1:7" ht="12.75">
      <c r="A26" s="27"/>
      <c r="B26" s="21"/>
      <c r="C26" s="22"/>
      <c r="D26" s="16"/>
      <c r="E26" s="17"/>
      <c r="F26" s="18"/>
      <c r="G26" s="19"/>
    </row>
    <row r="27" spans="1:7" ht="12.75">
      <c r="A27" s="27" t="s">
        <v>48</v>
      </c>
      <c r="B27" s="28">
        <f>SUM(B5:B26)</f>
        <v>16491</v>
      </c>
      <c r="C27" s="29"/>
      <c r="D27" s="30" t="s">
        <v>49</v>
      </c>
      <c r="E27" s="31">
        <f>SUM(E5:E26)</f>
        <v>17669</v>
      </c>
      <c r="F27" s="32"/>
      <c r="G27" s="19"/>
    </row>
    <row r="28" spans="1:7" ht="12.75">
      <c r="A28" s="33"/>
      <c r="B28" s="34"/>
      <c r="C28" s="34"/>
      <c r="D28" s="33"/>
      <c r="E28" s="34"/>
      <c r="F28" s="34"/>
      <c r="G28" s="19"/>
    </row>
    <row r="29" spans="1:7" ht="12.75">
      <c r="A29" s="33"/>
      <c r="B29" s="34"/>
      <c r="C29" s="34"/>
      <c r="D29" s="33"/>
      <c r="E29" s="34"/>
      <c r="F29" s="34"/>
      <c r="G29" s="19"/>
    </row>
    <row r="30" ht="12.75">
      <c r="G30" s="19"/>
    </row>
    <row r="31" ht="12.75">
      <c r="G31" s="19"/>
    </row>
    <row r="32" ht="12.75">
      <c r="G32" s="19"/>
    </row>
    <row r="33" ht="12.75">
      <c r="G33" s="19"/>
    </row>
    <row r="34" ht="12.75">
      <c r="G34" s="19"/>
    </row>
  </sheetData>
  <sheetProtection/>
  <mergeCells count="1">
    <mergeCell ref="A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Grégory</dc:creator>
  <cp:keywords/>
  <dc:description/>
  <cp:lastModifiedBy>Dyonisos</cp:lastModifiedBy>
  <dcterms:created xsi:type="dcterms:W3CDTF">2009-09-09T10:35:36Z</dcterms:created>
  <dcterms:modified xsi:type="dcterms:W3CDTF">2010-09-04T06:52:17Z</dcterms:modified>
  <cp:category/>
  <cp:version/>
  <cp:contentType/>
  <cp:contentStatus/>
</cp:coreProperties>
</file>